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453669D-7840-4958-841C-A31C63088D92}" xr6:coauthVersionLast="47" xr6:coauthVersionMax="47" xr10:uidLastSave="{00000000-0000-0000-0000-000000000000}"/>
  <bookViews>
    <workbookView xWindow="-28920" yWindow="3525" windowWidth="29040" windowHeight="15990" xr2:uid="{E1B17E28-59CA-4AC3-A1FF-6176737889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F39" i="1"/>
  <c r="F38" i="1"/>
  <c r="F37" i="1"/>
  <c r="F36" i="1"/>
  <c r="F35" i="1"/>
  <c r="F26" i="1"/>
  <c r="F24" i="1"/>
  <c r="F23" i="1"/>
  <c r="F21" i="1"/>
  <c r="F20" i="1"/>
  <c r="F22" i="1"/>
  <c r="F25" i="1"/>
  <c r="F27" i="1"/>
  <c r="F28" i="1"/>
  <c r="F29" i="1"/>
  <c r="F30" i="1"/>
  <c r="F31" i="1"/>
  <c r="F32" i="1"/>
  <c r="F33" i="1"/>
  <c r="F34" i="1"/>
  <c r="F41" i="1"/>
  <c r="F42" i="1"/>
  <c r="F43" i="1"/>
  <c r="F6" i="1"/>
  <c r="F7" i="1"/>
  <c r="F8" i="1"/>
  <c r="F9" i="1"/>
  <c r="F10" i="1"/>
  <c r="F11" i="1"/>
  <c r="F12" i="1"/>
  <c r="F13" i="1"/>
  <c r="F5" i="1"/>
  <c r="F44" i="1" l="1"/>
  <c r="F14" i="1"/>
  <c r="F45" i="1" l="1"/>
</calcChain>
</file>

<file path=xl/sharedStrings.xml><?xml version="1.0" encoding="utf-8"?>
<sst xmlns="http://schemas.openxmlformats.org/spreadsheetml/2006/main" count="50" uniqueCount="46">
  <si>
    <t>Расчет себестоимости износа оборудования</t>
  </si>
  <si>
    <t>Статьи затрат</t>
  </si>
  <si>
    <t>стоимость</t>
  </si>
  <si>
    <t>гарантия,</t>
  </si>
  <si>
    <t>рабочих дней</t>
  </si>
  <si>
    <t>кол-во клиентов в день</t>
  </si>
  <si>
    <t>Затраты на 1 клиента</t>
  </si>
  <si>
    <t>Стол</t>
  </si>
  <si>
    <t>Стулья</t>
  </si>
  <si>
    <t>Лампа настольная</t>
  </si>
  <si>
    <t>Лампочка</t>
  </si>
  <si>
    <t>Сухожар гп 10</t>
  </si>
  <si>
    <t>Лампа для гель лака</t>
  </si>
  <si>
    <t>Аппарат для маникюра</t>
  </si>
  <si>
    <t>Пылесос для маникюра</t>
  </si>
  <si>
    <t>Аренда помещения</t>
  </si>
  <si>
    <t>ИТОГО ЗАТРАТЫ НА 1 КЛИЕНТА</t>
  </si>
  <si>
    <t>Расчет себестоимости процедуры маникюра</t>
  </si>
  <si>
    <t>кол-во /</t>
  </si>
  <si>
    <t>объем в упаковке</t>
  </si>
  <si>
    <t>кол-во / объем на 1 клиента</t>
  </si>
  <si>
    <t>Антисептик для обработки рук</t>
  </si>
  <si>
    <t>Средство для обработки поверхностей</t>
  </si>
  <si>
    <t>Одноразовое полотенце на стол</t>
  </si>
  <si>
    <t>Безворсовые салфетки</t>
  </si>
  <si>
    <t>Одноразовые перчатки</t>
  </si>
  <si>
    <t>Маска одноразовая</t>
  </si>
  <si>
    <t>Одноразовые шапки для пылесоса</t>
  </si>
  <si>
    <t>Одноразовый фартук</t>
  </si>
  <si>
    <t>Щетка для пыли</t>
  </si>
  <si>
    <t>Апельсиновая палочка</t>
  </si>
  <si>
    <t>Фреза для снятия гель-лака</t>
  </si>
  <si>
    <t>Фреза пламя</t>
  </si>
  <si>
    <t>Пилка для натуральных ногтей</t>
  </si>
  <si>
    <t>Бафик</t>
  </si>
  <si>
    <t>Обезжириватель</t>
  </si>
  <si>
    <t>Праймер бескислотный</t>
  </si>
  <si>
    <t>Базовое покрытие</t>
  </si>
  <si>
    <t>Цветное покрытие в 2 слоя</t>
  </si>
  <si>
    <t>Топовое покрытие</t>
  </si>
  <si>
    <t>Клинер для снятия липкости и пыли</t>
  </si>
  <si>
    <t>Масло для кутикулы</t>
  </si>
  <si>
    <t>Крафт пакет</t>
  </si>
  <si>
    <t>Заточка ножниц</t>
  </si>
  <si>
    <t>Износ оборудования</t>
  </si>
  <si>
    <t>ИТОГО СЕБЕСТОИМОСТЬ НА 1 КЛИЕНТА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</si>
</sst>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Roboto"/>
    </font>
    <font>
      <sz val="10"/>
      <color rgb="FF000000"/>
      <name val="Roboto"/>
    </font>
  </fonts>
  <fills count="6">
    <fill>
      <patternFill patternType="none"/>
    </fill>
    <fill>
      <patternFill patternType="gray125"/>
    </fill>
    <fill>
      <patternFill patternType="solid">
        <fgColor rgb="FFD9EAD3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EFEFEF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6" xfId="0" applyFont="1" applyFill="1" applyBorder="1" applyAlignment="1">
      <alignment horizontal="right" vertical="top" wrapText="1"/>
    </xf>
    <xf numFmtId="0" fontId="1" fillId="3" borderId="5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4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2" fillId="5" borderId="11" xfId="0" applyFont="1" applyFill="1" applyBorder="1" applyAlignment="1">
      <alignment vertical="top" wrapText="1"/>
    </xf>
    <xf numFmtId="0" fontId="2" fillId="5" borderId="12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2" fillId="5" borderId="8" xfId="0" applyFont="1" applyFill="1" applyBorder="1" applyAlignment="1">
      <alignment vertical="top" wrapText="1"/>
    </xf>
    <xf numFmtId="0" fontId="2" fillId="5" borderId="5" xfId="0" applyFont="1" applyFill="1" applyBorder="1" applyAlignment="1">
      <alignment vertical="top" wrapText="1"/>
    </xf>
    <xf numFmtId="2" fontId="0" fillId="0" borderId="0" xfId="0" applyNumberFormat="1"/>
    <xf numFmtId="2" fontId="1" fillId="3" borderId="9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2" fillId="3" borderId="5" xfId="0" applyNumberFormat="1" applyFont="1" applyFill="1" applyBorder="1" applyAlignment="1">
      <alignment horizontal="right" vertical="top" wrapText="1"/>
    </xf>
    <xf numFmtId="2" fontId="1" fillId="3" borderId="5" xfId="0" applyNumberFormat="1" applyFont="1" applyFill="1" applyBorder="1" applyAlignment="1">
      <alignment horizontal="right" vertical="top" wrapText="1"/>
    </xf>
    <xf numFmtId="2" fontId="2" fillId="4" borderId="5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7E26B-A7D8-41A7-B322-19D38211AEBA}">
  <dimension ref="B1:F45"/>
  <sheetViews>
    <sheetView tabSelected="1" workbookViewId="0">
      <selection activeCell="V22" sqref="V22"/>
    </sheetView>
  </sheetViews>
  <sheetFormatPr defaultRowHeight="15" x14ac:dyDescent="0.25"/>
  <cols>
    <col min="2" max="2" width="40.42578125" customWidth="1"/>
    <col min="3" max="4" width="13.140625" customWidth="1"/>
    <col min="5" max="6" width="13.140625" style="21" customWidth="1"/>
  </cols>
  <sheetData>
    <row r="1" spans="2:6" ht="15.75" thickBot="1" x14ac:dyDescent="0.3"/>
    <row r="2" spans="2:6" ht="15.75" thickBot="1" x14ac:dyDescent="0.3">
      <c r="B2" s="5" t="s">
        <v>0</v>
      </c>
      <c r="C2" s="6"/>
      <c r="D2" s="6"/>
      <c r="E2" s="6"/>
      <c r="F2" s="7"/>
    </row>
    <row r="3" spans="2:6" x14ac:dyDescent="0.25">
      <c r="B3" s="8" t="s">
        <v>1</v>
      </c>
      <c r="C3" s="10" t="s">
        <v>2</v>
      </c>
      <c r="D3" s="1" t="s">
        <v>3</v>
      </c>
      <c r="E3" s="22" t="s">
        <v>5</v>
      </c>
      <c r="F3" s="22" t="s">
        <v>6</v>
      </c>
    </row>
    <row r="4" spans="2:6" ht="15.75" thickBot="1" x14ac:dyDescent="0.3">
      <c r="B4" s="9"/>
      <c r="C4" s="11"/>
      <c r="D4" s="2" t="s">
        <v>4</v>
      </c>
      <c r="E4" s="23"/>
      <c r="F4" s="23"/>
    </row>
    <row r="5" spans="2:6" ht="15.75" thickBot="1" x14ac:dyDescent="0.3">
      <c r="B5" s="3" t="s">
        <v>7</v>
      </c>
      <c r="C5" s="4">
        <v>8500</v>
      </c>
      <c r="D5" s="4">
        <v>1080</v>
      </c>
      <c r="E5" s="26">
        <v>3</v>
      </c>
      <c r="F5" s="24">
        <f>SUM(C5/D5/E5)</f>
        <v>2.6234567901234569</v>
      </c>
    </row>
    <row r="6" spans="2:6" ht="15.75" thickBot="1" x14ac:dyDescent="0.3">
      <c r="B6" s="3" t="s">
        <v>8</v>
      </c>
      <c r="C6" s="4">
        <v>9500</v>
      </c>
      <c r="D6" s="4">
        <v>1080</v>
      </c>
      <c r="E6" s="26">
        <v>3</v>
      </c>
      <c r="F6" s="24">
        <f t="shared" ref="F6:F13" si="0">SUM(C6/D6/E6)</f>
        <v>2.9320987654320985</v>
      </c>
    </row>
    <row r="7" spans="2:6" ht="15.75" thickBot="1" x14ac:dyDescent="0.3">
      <c r="B7" s="3" t="s">
        <v>9</v>
      </c>
      <c r="C7" s="4">
        <v>1250</v>
      </c>
      <c r="D7" s="4">
        <v>720</v>
      </c>
      <c r="E7" s="26">
        <v>3</v>
      </c>
      <c r="F7" s="24">
        <f t="shared" si="0"/>
        <v>0.57870370370370372</v>
      </c>
    </row>
    <row r="8" spans="2:6" ht="15.75" thickBot="1" x14ac:dyDescent="0.3">
      <c r="B8" s="3" t="s">
        <v>10</v>
      </c>
      <c r="C8" s="4">
        <v>440</v>
      </c>
      <c r="D8" s="4">
        <v>360</v>
      </c>
      <c r="E8" s="26">
        <v>3</v>
      </c>
      <c r="F8" s="24">
        <f t="shared" si="0"/>
        <v>0.40740740740740744</v>
      </c>
    </row>
    <row r="9" spans="2:6" ht="15.75" thickBot="1" x14ac:dyDescent="0.3">
      <c r="B9" s="3" t="s">
        <v>11</v>
      </c>
      <c r="C9" s="4">
        <v>21500</v>
      </c>
      <c r="D9" s="4">
        <v>360</v>
      </c>
      <c r="E9" s="26">
        <v>3</v>
      </c>
      <c r="F9" s="24">
        <f t="shared" si="0"/>
        <v>19.907407407407408</v>
      </c>
    </row>
    <row r="10" spans="2:6" ht="15.75" thickBot="1" x14ac:dyDescent="0.3">
      <c r="B10" s="3" t="s">
        <v>12</v>
      </c>
      <c r="C10" s="4">
        <v>2750</v>
      </c>
      <c r="D10" s="4">
        <v>360</v>
      </c>
      <c r="E10" s="26">
        <v>3</v>
      </c>
      <c r="F10" s="24">
        <f t="shared" si="0"/>
        <v>2.5462962962962963</v>
      </c>
    </row>
    <row r="11" spans="2:6" ht="15.75" thickBot="1" x14ac:dyDescent="0.3">
      <c r="B11" s="3" t="s">
        <v>13</v>
      </c>
      <c r="C11" s="4">
        <v>15950</v>
      </c>
      <c r="D11" s="4">
        <v>360</v>
      </c>
      <c r="E11" s="26">
        <v>3</v>
      </c>
      <c r="F11" s="24">
        <f t="shared" si="0"/>
        <v>14.768518518518519</v>
      </c>
    </row>
    <row r="12" spans="2:6" ht="15.75" thickBot="1" x14ac:dyDescent="0.3">
      <c r="B12" s="3" t="s">
        <v>14</v>
      </c>
      <c r="C12" s="4">
        <v>4120</v>
      </c>
      <c r="D12" s="4">
        <v>360</v>
      </c>
      <c r="E12" s="26">
        <v>3</v>
      </c>
      <c r="F12" s="24">
        <f t="shared" si="0"/>
        <v>3.8148148148148149</v>
      </c>
    </row>
    <row r="13" spans="2:6" ht="15.75" thickBot="1" x14ac:dyDescent="0.3">
      <c r="B13" s="3" t="s">
        <v>15</v>
      </c>
      <c r="C13" s="4">
        <v>15000</v>
      </c>
      <c r="D13" s="4">
        <v>22</v>
      </c>
      <c r="E13" s="26">
        <v>3</v>
      </c>
      <c r="F13" s="24">
        <f t="shared" si="0"/>
        <v>227.27272727272728</v>
      </c>
    </row>
    <row r="14" spans="2:6" ht="15.75" thickBot="1" x14ac:dyDescent="0.3">
      <c r="B14" s="12" t="s">
        <v>16</v>
      </c>
      <c r="C14" s="13"/>
      <c r="D14" s="13"/>
      <c r="E14" s="14"/>
      <c r="F14" s="25">
        <f>SUM(F5:F13)</f>
        <v>274.851430976431</v>
      </c>
    </row>
    <row r="15" spans="2:6" x14ac:dyDescent="0.25">
      <c r="B15" s="15"/>
      <c r="C15" s="16"/>
      <c r="D15" s="16"/>
      <c r="E15" s="16"/>
      <c r="F15" s="17"/>
    </row>
    <row r="16" spans="2:6" ht="15.75" thickBot="1" x14ac:dyDescent="0.3">
      <c r="B16" s="18"/>
      <c r="C16" s="19"/>
      <c r="D16" s="19"/>
      <c r="E16" s="19"/>
      <c r="F16" s="20"/>
    </row>
    <row r="17" spans="2:6" ht="15.75" thickBot="1" x14ac:dyDescent="0.3">
      <c r="B17" s="5" t="s">
        <v>17</v>
      </c>
      <c r="C17" s="6"/>
      <c r="D17" s="6"/>
      <c r="E17" s="6"/>
      <c r="F17" s="7"/>
    </row>
    <row r="18" spans="2:6" x14ac:dyDescent="0.25">
      <c r="B18" s="8" t="s">
        <v>1</v>
      </c>
      <c r="C18" s="10" t="s">
        <v>2</v>
      </c>
      <c r="D18" s="1" t="s">
        <v>18</v>
      </c>
      <c r="E18" s="22" t="s">
        <v>20</v>
      </c>
      <c r="F18" s="22" t="s">
        <v>6</v>
      </c>
    </row>
    <row r="19" spans="2:6" ht="26.25" thickBot="1" x14ac:dyDescent="0.3">
      <c r="B19" s="9"/>
      <c r="C19" s="11"/>
      <c r="D19" s="2" t="s">
        <v>19</v>
      </c>
      <c r="E19" s="23"/>
      <c r="F19" s="23"/>
    </row>
    <row r="20" spans="2:6" ht="15.75" thickBot="1" x14ac:dyDescent="0.3">
      <c r="B20" s="3" t="s">
        <v>21</v>
      </c>
      <c r="C20" s="4">
        <v>450</v>
      </c>
      <c r="D20" s="4">
        <v>500</v>
      </c>
      <c r="E20" s="26">
        <v>3</v>
      </c>
      <c r="F20" s="24">
        <f>SUM(E20/D20*C20)</f>
        <v>2.7</v>
      </c>
    </row>
    <row r="21" spans="2:6" ht="15.75" thickBot="1" x14ac:dyDescent="0.3">
      <c r="B21" s="3" t="s">
        <v>22</v>
      </c>
      <c r="C21" s="4">
        <v>500</v>
      </c>
      <c r="D21" s="4">
        <v>500</v>
      </c>
      <c r="E21" s="26">
        <v>3</v>
      </c>
      <c r="F21" s="24">
        <f>SUM(E21/D21*C21)</f>
        <v>3</v>
      </c>
    </row>
    <row r="22" spans="2:6" ht="15.75" thickBot="1" x14ac:dyDescent="0.3">
      <c r="B22" s="3" t="s">
        <v>23</v>
      </c>
      <c r="C22" s="4">
        <v>250</v>
      </c>
      <c r="D22" s="4">
        <v>50</v>
      </c>
      <c r="E22" s="26">
        <v>1</v>
      </c>
      <c r="F22" s="24">
        <f t="shared" ref="F21:F43" si="1">SUM(C22/D22/E22)</f>
        <v>5</v>
      </c>
    </row>
    <row r="23" spans="2:6" ht="15.75" thickBot="1" x14ac:dyDescent="0.3">
      <c r="B23" s="3" t="s">
        <v>24</v>
      </c>
      <c r="C23" s="4">
        <v>120</v>
      </c>
      <c r="D23" s="4">
        <v>1000</v>
      </c>
      <c r="E23" s="26">
        <v>6</v>
      </c>
      <c r="F23" s="24">
        <f>SUM(E23/D23*C23)</f>
        <v>0.72</v>
      </c>
    </row>
    <row r="24" spans="2:6" ht="15.75" thickBot="1" x14ac:dyDescent="0.3">
      <c r="B24" s="3" t="s">
        <v>25</v>
      </c>
      <c r="C24" s="4">
        <v>1500</v>
      </c>
      <c r="D24" s="4">
        <v>100</v>
      </c>
      <c r="E24" s="26">
        <v>2</v>
      </c>
      <c r="F24" s="24">
        <f>SUM(E24/D24*C24)</f>
        <v>30</v>
      </c>
    </row>
    <row r="25" spans="2:6" ht="15.75" thickBot="1" x14ac:dyDescent="0.3">
      <c r="B25" s="3" t="s">
        <v>26</v>
      </c>
      <c r="C25" s="4">
        <v>450</v>
      </c>
      <c r="D25" s="4">
        <v>50</v>
      </c>
      <c r="E25" s="26">
        <v>1</v>
      </c>
      <c r="F25" s="24">
        <f t="shared" si="1"/>
        <v>9</v>
      </c>
    </row>
    <row r="26" spans="2:6" ht="15.75" thickBot="1" x14ac:dyDescent="0.3">
      <c r="B26" s="3" t="s">
        <v>27</v>
      </c>
      <c r="C26" s="4">
        <v>250</v>
      </c>
      <c r="D26" s="4">
        <v>100</v>
      </c>
      <c r="E26" s="26">
        <v>2</v>
      </c>
      <c r="F26" s="24">
        <f>SUM(E26/D26*C26)</f>
        <v>5</v>
      </c>
    </row>
    <row r="27" spans="2:6" ht="15.75" thickBot="1" x14ac:dyDescent="0.3">
      <c r="B27" s="3" t="s">
        <v>28</v>
      </c>
      <c r="C27" s="4">
        <v>200</v>
      </c>
      <c r="D27" s="4">
        <v>100</v>
      </c>
      <c r="E27" s="26">
        <v>1</v>
      </c>
      <c r="F27" s="24">
        <f t="shared" si="1"/>
        <v>2</v>
      </c>
    </row>
    <row r="28" spans="2:6" ht="15.75" thickBot="1" x14ac:dyDescent="0.3">
      <c r="B28" s="3" t="s">
        <v>29</v>
      </c>
      <c r="C28" s="4">
        <v>25</v>
      </c>
      <c r="D28" s="4">
        <v>1</v>
      </c>
      <c r="E28" s="26">
        <v>1</v>
      </c>
      <c r="F28" s="24">
        <f t="shared" si="1"/>
        <v>25</v>
      </c>
    </row>
    <row r="29" spans="2:6" ht="15.75" thickBot="1" x14ac:dyDescent="0.3">
      <c r="B29" s="3" t="s">
        <v>30</v>
      </c>
      <c r="C29" s="4">
        <v>150</v>
      </c>
      <c r="D29" s="4">
        <v>100</v>
      </c>
      <c r="E29" s="26">
        <v>1</v>
      </c>
      <c r="F29" s="24">
        <f t="shared" si="1"/>
        <v>1.5</v>
      </c>
    </row>
    <row r="30" spans="2:6" ht="15.75" thickBot="1" x14ac:dyDescent="0.3">
      <c r="B30" s="3" t="s">
        <v>31</v>
      </c>
      <c r="C30" s="4">
        <v>400</v>
      </c>
      <c r="D30" s="4">
        <v>200</v>
      </c>
      <c r="E30" s="26">
        <v>1</v>
      </c>
      <c r="F30" s="24">
        <f t="shared" si="1"/>
        <v>2</v>
      </c>
    </row>
    <row r="31" spans="2:6" ht="15.75" thickBot="1" x14ac:dyDescent="0.3">
      <c r="B31" s="3" t="s">
        <v>32</v>
      </c>
      <c r="C31" s="4">
        <v>200</v>
      </c>
      <c r="D31" s="4">
        <v>30</v>
      </c>
      <c r="E31" s="26">
        <v>1</v>
      </c>
      <c r="F31" s="24">
        <f t="shared" si="1"/>
        <v>6.666666666666667</v>
      </c>
    </row>
    <row r="32" spans="2:6" ht="15.75" thickBot="1" x14ac:dyDescent="0.3">
      <c r="B32" s="3" t="s">
        <v>33</v>
      </c>
      <c r="C32" s="4">
        <v>35</v>
      </c>
      <c r="D32" s="4">
        <v>1</v>
      </c>
      <c r="E32" s="26">
        <v>1</v>
      </c>
      <c r="F32" s="24">
        <f t="shared" si="1"/>
        <v>35</v>
      </c>
    </row>
    <row r="33" spans="2:6" ht="15.75" thickBot="1" x14ac:dyDescent="0.3">
      <c r="B33" s="3" t="s">
        <v>34</v>
      </c>
      <c r="C33" s="4">
        <v>10</v>
      </c>
      <c r="D33" s="4">
        <v>1</v>
      </c>
      <c r="E33" s="26">
        <v>1</v>
      </c>
      <c r="F33" s="24">
        <f t="shared" si="1"/>
        <v>10</v>
      </c>
    </row>
    <row r="34" spans="2:6" ht="15.75" thickBot="1" x14ac:dyDescent="0.3">
      <c r="B34" s="3" t="s">
        <v>35</v>
      </c>
      <c r="C34" s="4">
        <v>1250</v>
      </c>
      <c r="D34" s="4">
        <v>1000</v>
      </c>
      <c r="E34" s="26">
        <v>1</v>
      </c>
      <c r="F34" s="24">
        <f t="shared" si="1"/>
        <v>1.25</v>
      </c>
    </row>
    <row r="35" spans="2:6" ht="15.75" thickBot="1" x14ac:dyDescent="0.3">
      <c r="B35" s="3" t="s">
        <v>36</v>
      </c>
      <c r="C35" s="4">
        <v>390</v>
      </c>
      <c r="D35" s="4">
        <v>10</v>
      </c>
      <c r="E35" s="26">
        <v>0.1</v>
      </c>
      <c r="F35" s="24">
        <f>SUM(E35/D35*C35)</f>
        <v>3.9</v>
      </c>
    </row>
    <row r="36" spans="2:6" ht="15.75" thickBot="1" x14ac:dyDescent="0.3">
      <c r="B36" s="3" t="s">
        <v>37</v>
      </c>
      <c r="C36" s="4">
        <v>2000</v>
      </c>
      <c r="D36" s="4">
        <v>100</v>
      </c>
      <c r="E36" s="26">
        <v>0.4</v>
      </c>
      <c r="F36" s="24">
        <f>SUM(E36/D36*C36)</f>
        <v>8</v>
      </c>
    </row>
    <row r="37" spans="2:6" ht="15.75" thickBot="1" x14ac:dyDescent="0.3">
      <c r="B37" s="3" t="s">
        <v>38</v>
      </c>
      <c r="C37" s="4">
        <v>350</v>
      </c>
      <c r="D37" s="4">
        <v>10</v>
      </c>
      <c r="E37" s="26">
        <v>0.3</v>
      </c>
      <c r="F37" s="24">
        <f>SUM(E37/D37*C37)</f>
        <v>10.5</v>
      </c>
    </row>
    <row r="38" spans="2:6" ht="15.75" thickBot="1" x14ac:dyDescent="0.3">
      <c r="B38" s="3" t="s">
        <v>39</v>
      </c>
      <c r="C38" s="4">
        <v>550</v>
      </c>
      <c r="D38" s="4">
        <v>15</v>
      </c>
      <c r="E38" s="26">
        <v>0.3</v>
      </c>
      <c r="F38" s="24">
        <f>SUM(E38/D38*C38)</f>
        <v>11</v>
      </c>
    </row>
    <row r="39" spans="2:6" ht="15.75" thickBot="1" x14ac:dyDescent="0.3">
      <c r="B39" s="3" t="s">
        <v>40</v>
      </c>
      <c r="C39" s="4">
        <v>1250</v>
      </c>
      <c r="D39" s="4">
        <v>1000</v>
      </c>
      <c r="E39" s="26">
        <v>3</v>
      </c>
      <c r="F39" s="24">
        <f>SUM(E39/D39*C39)</f>
        <v>3.75</v>
      </c>
    </row>
    <row r="40" spans="2:6" ht="15.75" thickBot="1" x14ac:dyDescent="0.3">
      <c r="B40" s="3" t="s">
        <v>41</v>
      </c>
      <c r="C40" s="4">
        <v>250</v>
      </c>
      <c r="D40" s="4">
        <v>10</v>
      </c>
      <c r="E40" s="26">
        <v>0.2</v>
      </c>
      <c r="F40" s="24">
        <f>SUM(E40/D40*C40)</f>
        <v>5</v>
      </c>
    </row>
    <row r="41" spans="2:6" ht="15.75" thickBot="1" x14ac:dyDescent="0.3">
      <c r="B41" s="3" t="s">
        <v>42</v>
      </c>
      <c r="C41" s="4">
        <v>430</v>
      </c>
      <c r="D41" s="4">
        <v>100</v>
      </c>
      <c r="E41" s="26">
        <v>1</v>
      </c>
      <c r="F41" s="24">
        <f t="shared" si="1"/>
        <v>4.3</v>
      </c>
    </row>
    <row r="42" spans="2:6" ht="15.75" thickBot="1" x14ac:dyDescent="0.3">
      <c r="B42" s="3" t="s">
        <v>43</v>
      </c>
      <c r="C42" s="4">
        <v>150</v>
      </c>
      <c r="D42" s="4">
        <v>60</v>
      </c>
      <c r="E42" s="26">
        <v>1</v>
      </c>
      <c r="F42" s="24">
        <f t="shared" si="1"/>
        <v>2.5</v>
      </c>
    </row>
    <row r="43" spans="2:6" ht="15.75" thickBot="1" x14ac:dyDescent="0.3">
      <c r="B43" s="3" t="s">
        <v>44</v>
      </c>
      <c r="C43" s="4">
        <v>135</v>
      </c>
      <c r="D43" s="4">
        <v>1</v>
      </c>
      <c r="E43" s="26">
        <v>1</v>
      </c>
      <c r="F43" s="24">
        <f t="shared" si="1"/>
        <v>135</v>
      </c>
    </row>
    <row r="44" spans="2:6" ht="15.75" thickBot="1" x14ac:dyDescent="0.3">
      <c r="B44" s="12" t="s">
        <v>16</v>
      </c>
      <c r="C44" s="13"/>
      <c r="D44" s="13"/>
      <c r="E44" s="14"/>
      <c r="F44" s="25">
        <f>SUM(F20:F43)</f>
        <v>322.78666666666669</v>
      </c>
    </row>
    <row r="45" spans="2:6" ht="15.75" thickBot="1" x14ac:dyDescent="0.3">
      <c r="B45" s="12" t="s">
        <v>45</v>
      </c>
      <c r="C45" s="13"/>
      <c r="D45" s="13"/>
      <c r="E45" s="14"/>
      <c r="F45" s="25">
        <f>SUM(F14,F44)</f>
        <v>597.63809764309769</v>
      </c>
    </row>
  </sheetData>
  <mergeCells count="14">
    <mergeCell ref="B44:E44"/>
    <mergeCell ref="B45:E45"/>
    <mergeCell ref="B15:F16"/>
    <mergeCell ref="B17:F17"/>
    <mergeCell ref="B18:B19"/>
    <mergeCell ref="C18:C19"/>
    <mergeCell ref="E18:E19"/>
    <mergeCell ref="F18:F19"/>
    <mergeCell ref="B2:F2"/>
    <mergeCell ref="B3:B4"/>
    <mergeCell ref="C3:C4"/>
    <mergeCell ref="E3:E4"/>
    <mergeCell ref="F3:F4"/>
    <mergeCell ref="B14:E14"/>
  </mergeCells>
  <pageMargins left="0.7" right="0.7" top="0.75" bottom="0.75" header="0.3" footer="0.3"/>
  <pageSetup paperSize="9" orientation="portrait" r:id="rId1"/>
  <ignoredErrors>
    <ignoredError sqref="F25 F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Content-Marketing</dc:creator>
  <cp:lastModifiedBy>Content-Marketing</cp:lastModifiedBy>
  <dcterms:created xsi:type="dcterms:W3CDTF">2023-02-20T14:18:07Z</dcterms:created>
  <dcterms:modified xsi:type="dcterms:W3CDTF">2023-02-20T14:41:16Z</dcterms:modified>
</cp:coreProperties>
</file>